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19438BAC-D12A-4F7A-A3F2-752ECDBB55E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9" i="1"/>
  <c r="F20" i="1"/>
  <c r="F18" i="1"/>
  <c r="F17" i="1"/>
  <c r="F21" i="1" s="1"/>
  <c r="F16" i="1"/>
  <c r="F15" i="1"/>
  <c r="F14" i="1"/>
  <c r="F5" i="1"/>
  <c r="F4" i="1" l="1"/>
  <c r="F6" i="1" l="1"/>
  <c r="F7" i="1"/>
  <c r="F11" i="1" l="1"/>
  <c r="F22" i="1"/>
  <c r="F12" i="1"/>
  <c r="F24" i="1" l="1"/>
  <c r="F25" i="1" s="1"/>
  <c r="F26" i="1" s="1"/>
  <c r="F27" i="1" l="1"/>
  <c r="F28" i="1" l="1"/>
</calcChain>
</file>

<file path=xl/sharedStrings.xml><?xml version="1.0" encoding="utf-8"?>
<sst xmlns="http://schemas.openxmlformats.org/spreadsheetml/2006/main" count="48" uniqueCount="39">
  <si>
    <t>Lp.</t>
  </si>
  <si>
    <t>Opis</t>
  </si>
  <si>
    <t>Jednostka</t>
  </si>
  <si>
    <t>Obmiar</t>
  </si>
  <si>
    <t>Cena jednostkowa netto</t>
  </si>
  <si>
    <t>Wartość netto</t>
  </si>
  <si>
    <t>szt.</t>
  </si>
  <si>
    <t>m2</t>
  </si>
  <si>
    <t>mb</t>
  </si>
  <si>
    <t>m3</t>
  </si>
  <si>
    <t>wartość brutto I w tym 23% VAT</t>
  </si>
  <si>
    <t>SUMA CAŁOŚĆ I, II, III netto</t>
  </si>
  <si>
    <t>SUMA CAŁOŚĆ  I, II, III brutto</t>
  </si>
  <si>
    <t>Zakup i ułożenie obrzeża bet. 6x20x100 cm na ławie betonowej szer. 20 cm z bet. C12/15, wypełnienie spoin zaprawą cementową wraz korytowaniem i zutylizowaniem urobku we własnym zakresie - obrzeża wzdłuż nawierzchni i terenów zieleni</t>
  </si>
  <si>
    <t xml:space="preserve">Demontaż i utylizacja słupa ogłoszeniowego </t>
  </si>
  <si>
    <t xml:space="preserve">Wykonanie systemu nawadniajacego </t>
  </si>
  <si>
    <t>kpl</t>
  </si>
  <si>
    <t>wartość brutto III w tym VAT 23%</t>
  </si>
  <si>
    <t>wartość brutto II w tym VAT 23%</t>
  </si>
  <si>
    <t>III System nawadniający</t>
  </si>
  <si>
    <t>suma netto III system nawadniający</t>
  </si>
  <si>
    <t>II Mała architektura</t>
  </si>
  <si>
    <t>suma netto II mała architektura</t>
  </si>
  <si>
    <t>I Roboty brukarskie</t>
  </si>
  <si>
    <t>suma netto I - roboty brukarskie</t>
  </si>
  <si>
    <t>Zakup i montaż ławki łukowatej z z oparciami - wzór zgodny z projektem</t>
  </si>
  <si>
    <t>Zakup i montaż ławki łukowatej bez oparć - wzór zgodny z projektem</t>
  </si>
  <si>
    <t>Zakup i montaż ławki prostej z oparciem - wzór zgodny z projektem</t>
  </si>
  <si>
    <t>Zakup i montaż koszy - wzór zgodny z projektem</t>
  </si>
  <si>
    <t>Zakup i montaż słupa ogłoszeniowego - wzór zgodny z projektem</t>
  </si>
  <si>
    <t>Zakup i montaż słupka blokującego - wzór zgodny z projektem</t>
  </si>
  <si>
    <t>Zakup i montaż ogrodzenia metalowego - wzór zgodny z projektem</t>
  </si>
  <si>
    <t>Rozebranie fragmentów nawierzchni asfaltowej, nawierzchni z kostki betonowej oraz fragmentu wjazdu z kostki betonowej wraz z podbudową razem z utylizacją materiałów z rozbiórki</t>
  </si>
  <si>
    <t>m4</t>
  </si>
  <si>
    <t xml:space="preserve">Wykonanie nawierzchni z kostek betonowych typu Rusica Epoka 15/15-22,5/6 cm - kolor melanż zimowy (ciągi piesze) na podbudowie bet. 10 cm z betonu C8/10 i 3 cm podsypki piaskowo-cementowej 4:1 wraz z korytowaniem i utylizacją urobku </t>
  </si>
  <si>
    <t xml:space="preserve">Wykonanie nawierzchni z kostek betonowych typu Granit Epoka 15/15-22,5/6 cm - kolor melanż zimowy (ciągi piesze) na podbudowie bet. 10 cm z betonu C8/10 i 3 cm podsypki piaskowo-cementowej 4:1 wraz z korytowaniem i utylizacją urobku </t>
  </si>
  <si>
    <t xml:space="preserve">Wykonanie nawierzchni z kostek betonowych typu Granit Nova 6,3-7,3-8,3-8,3/6 cm - nova strzegomski - (ciągi piesze) na podbudowie bet. 10 cm z betonu C8/10 i  3 cm podsypki piaskowo-cementowej 4:1 wraz z korytowaniem i utylizacją urobku </t>
  </si>
  <si>
    <t xml:space="preserve">Wykonanie nawierzchni zjazdu z kostek betonowych typu Rusica Epoka 15/15/6 cm kolor grafit na podbudowie bet. 20 cm z betonu C8/10, podbudowie wzmacniającej 15 cm z betonu C1,5-C2 i 3 cm podsypki piaskowo-cementowej 4:1 wraz z korytowaniem i utylizacją urobku </t>
  </si>
  <si>
    <t>KOSZTORYS OFERTOWY - skwer przy ul. Lecha/Chrobrego - roboty drogowe, mała architektura, nawadnianie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</si>
</sst>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vertical="top"/>
    </xf>
    <xf numFmtId="0" fontId="1" fillId="0" borderId="2" xfId="0" applyFont="1" applyBorder="1" applyAlignment="1">
      <alignment vertical="top"/>
    </xf>
    <xf numFmtId="2" fontId="1" fillId="0" borderId="3" xfId="0" applyNumberFormat="1" applyFont="1" applyBorder="1" applyAlignment="1">
      <alignment vertical="top"/>
    </xf>
    <xf numFmtId="2" fontId="1" fillId="0" borderId="3" xfId="0" applyNumberFormat="1" applyFont="1" applyBorder="1" applyAlignment="1">
      <alignment vertical="top" wrapText="1"/>
    </xf>
    <xf numFmtId="2" fontId="4" fillId="2" borderId="3" xfId="0" applyNumberFormat="1" applyFont="1" applyFill="1" applyBorder="1" applyAlignment="1">
      <alignment vertical="top"/>
    </xf>
    <xf numFmtId="2" fontId="4" fillId="4" borderId="6" xfId="0" applyNumberFormat="1" applyFont="1" applyFill="1" applyBorder="1"/>
    <xf numFmtId="2" fontId="4" fillId="5" borderId="15" xfId="0" applyNumberFormat="1" applyFont="1" applyFill="1" applyBorder="1" applyAlignment="1">
      <alignment vertical="top"/>
    </xf>
    <xf numFmtId="2" fontId="4" fillId="3" borderId="18" xfId="0" applyNumberFormat="1" applyFont="1" applyFill="1" applyBorder="1" applyAlignment="1">
      <alignment vertical="top"/>
    </xf>
    <xf numFmtId="2" fontId="4" fillId="2" borderId="13" xfId="0" applyNumberFormat="1" applyFont="1" applyFill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3" fillId="0" borderId="25" xfId="0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2" fontId="4" fillId="3" borderId="28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" fillId="0" borderId="4" xfId="0" applyFont="1" applyBorder="1" applyAlignment="1">
      <alignment vertical="top"/>
    </xf>
    <xf numFmtId="0" fontId="4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/>
    </xf>
    <xf numFmtId="2" fontId="1" fillId="0" borderId="5" xfId="0" applyNumberFormat="1" applyFont="1" applyBorder="1" applyAlignment="1">
      <alignment vertical="top"/>
    </xf>
    <xf numFmtId="2" fontId="1" fillId="0" borderId="6" xfId="0" applyNumberFormat="1" applyFont="1" applyBorder="1" applyAlignment="1">
      <alignment vertical="top"/>
    </xf>
    <xf numFmtId="2" fontId="4" fillId="2" borderId="18" xfId="0" applyNumberFormat="1" applyFont="1" applyFill="1" applyBorder="1" applyAlignment="1">
      <alignment vertical="top" wrapText="1"/>
    </xf>
    <xf numFmtId="0" fontId="6" fillId="0" borderId="0" xfId="0" applyFont="1" applyAlignment="1">
      <alignment wrapText="1"/>
    </xf>
    <xf numFmtId="0" fontId="1" fillId="0" borderId="10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1" fillId="0" borderId="11" xfId="0" applyFont="1" applyFill="1" applyBorder="1" applyAlignment="1">
      <alignment horizontal="center" vertical="top" wrapText="1"/>
    </xf>
    <xf numFmtId="2" fontId="1" fillId="0" borderId="11" xfId="0" applyNumberFormat="1" applyFont="1" applyFill="1" applyBorder="1" applyAlignment="1">
      <alignment vertical="top" wrapText="1"/>
    </xf>
    <xf numFmtId="2" fontId="1" fillId="0" borderId="31" xfId="0" applyNumberFormat="1" applyFont="1" applyFill="1" applyBorder="1" applyAlignment="1">
      <alignment vertical="top" wrapText="1"/>
    </xf>
    <xf numFmtId="0" fontId="1" fillId="0" borderId="30" xfId="0" applyFont="1" applyFill="1" applyBorder="1" applyAlignment="1">
      <alignment vertical="top" wrapText="1"/>
    </xf>
    <xf numFmtId="0" fontId="1" fillId="0" borderId="29" xfId="0" applyFont="1" applyFill="1" applyBorder="1" applyAlignment="1">
      <alignment vertical="top" wrapText="1"/>
    </xf>
    <xf numFmtId="0" fontId="1" fillId="0" borderId="29" xfId="0" applyFont="1" applyFill="1" applyBorder="1" applyAlignment="1">
      <alignment horizontal="center" vertical="top" wrapText="1"/>
    </xf>
    <xf numFmtId="2" fontId="1" fillId="0" borderId="29" xfId="0" applyNumberFormat="1" applyFont="1" applyFill="1" applyBorder="1" applyAlignment="1">
      <alignment vertical="top" wrapText="1"/>
    </xf>
    <xf numFmtId="2" fontId="1" fillId="0" borderId="3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vertical="top"/>
    </xf>
    <xf numFmtId="0" fontId="1" fillId="0" borderId="24" xfId="0" applyFont="1" applyBorder="1" applyAlignment="1">
      <alignment horizontal="center" vertical="top"/>
    </xf>
    <xf numFmtId="2" fontId="1" fillId="0" borderId="32" xfId="0" applyNumberFormat="1" applyFont="1" applyBorder="1" applyAlignment="1">
      <alignment vertical="top"/>
    </xf>
    <xf numFmtId="0" fontId="1" fillId="6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center" vertical="top" wrapText="1"/>
    </xf>
    <xf numFmtId="2" fontId="1" fillId="6" borderId="1" xfId="0" applyNumberFormat="1" applyFont="1" applyFill="1" applyBorder="1" applyAlignment="1">
      <alignment vertical="top" wrapText="1"/>
    </xf>
    <xf numFmtId="2" fontId="1" fillId="6" borderId="3" xfId="0" applyNumberFormat="1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4" fillId="2" borderId="19" xfId="0" applyFont="1" applyFill="1" applyBorder="1" applyAlignment="1">
      <alignment horizontal="right" vertical="top"/>
    </xf>
    <xf numFmtId="0" fontId="4" fillId="2" borderId="20" xfId="0" applyFont="1" applyFill="1" applyBorder="1" applyAlignment="1">
      <alignment horizontal="right" vertical="top"/>
    </xf>
    <xf numFmtId="0" fontId="4" fillId="3" borderId="27" xfId="0" applyFont="1" applyFill="1" applyBorder="1" applyAlignment="1">
      <alignment horizontal="right" vertical="top"/>
    </xf>
    <xf numFmtId="0" fontId="4" fillId="3" borderId="24" xfId="0" applyFont="1" applyFill="1" applyBorder="1" applyAlignment="1">
      <alignment horizontal="right" vertical="top"/>
    </xf>
    <xf numFmtId="0" fontId="4" fillId="2" borderId="21" xfId="0" applyFont="1" applyFill="1" applyBorder="1" applyAlignment="1">
      <alignment horizontal="right" vertical="top"/>
    </xf>
    <xf numFmtId="0" fontId="4" fillId="2" borderId="22" xfId="0" applyFont="1" applyFill="1" applyBorder="1" applyAlignment="1">
      <alignment horizontal="right" vertical="top"/>
    </xf>
    <xf numFmtId="0" fontId="4" fillId="3" borderId="16" xfId="0" applyFont="1" applyFill="1" applyBorder="1" applyAlignment="1">
      <alignment horizontal="right" vertical="top"/>
    </xf>
    <xf numFmtId="0" fontId="4" fillId="3" borderId="17" xfId="0" applyFont="1" applyFill="1" applyBorder="1" applyAlignment="1">
      <alignment horizontal="right" vertical="top"/>
    </xf>
    <xf numFmtId="0" fontId="4" fillId="3" borderId="23" xfId="0" applyFont="1" applyFill="1" applyBorder="1" applyAlignment="1">
      <alignment horizontal="right" vertical="top"/>
    </xf>
    <xf numFmtId="0" fontId="4" fillId="5" borderId="4" xfId="0" applyFont="1" applyFill="1" applyBorder="1" applyAlignment="1">
      <alignment horizontal="right" vertical="top"/>
    </xf>
    <xf numFmtId="0" fontId="4" fillId="5" borderId="5" xfId="0" applyFont="1" applyFill="1" applyBorder="1" applyAlignment="1">
      <alignment horizontal="right" vertical="top"/>
    </xf>
    <xf numFmtId="0" fontId="4" fillId="5" borderId="14" xfId="0" applyFont="1" applyFill="1" applyBorder="1" applyAlignment="1">
      <alignment horizontal="right" vertical="top"/>
    </xf>
    <xf numFmtId="0" fontId="4" fillId="4" borderId="4" xfId="0" applyFont="1" applyFill="1" applyBorder="1" applyAlignment="1">
      <alignment horizontal="right" vertical="top"/>
    </xf>
    <xf numFmtId="0" fontId="4" fillId="4" borderId="5" xfId="0" applyFont="1" applyFill="1" applyBorder="1" applyAlignment="1">
      <alignment horizontal="right" vertical="top"/>
    </xf>
    <xf numFmtId="0" fontId="4" fillId="4" borderId="14" xfId="0" applyFont="1" applyFill="1" applyBorder="1" applyAlignment="1">
      <alignment horizontal="right" vertical="top"/>
    </xf>
    <xf numFmtId="0" fontId="4" fillId="2" borderId="2" xfId="0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right" vertical="top"/>
    </xf>
    <xf numFmtId="0" fontId="4" fillId="3" borderId="19" xfId="0" applyFont="1" applyFill="1" applyBorder="1" applyAlignment="1">
      <alignment horizontal="right" vertical="top"/>
    </xf>
    <xf numFmtId="0" fontId="4" fillId="3" borderId="20" xfId="0" applyFont="1" applyFill="1" applyBorder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zoomScale="120" zoomScaleNormal="120" workbookViewId="0">
      <selection activeCell="H7" sqref="H7"/>
    </sheetView>
  </sheetViews>
  <sheetFormatPr defaultRowHeight="14.4" x14ac:dyDescent="0.3"/>
  <cols>
    <col min="1" max="1" width="3.6640625" customWidth="1"/>
    <col min="2" max="2" width="47" customWidth="1"/>
    <col min="3" max="3" width="6.77734375" customWidth="1"/>
    <col min="4" max="4" width="9.33203125" customWidth="1"/>
    <col min="5" max="5" width="10.44140625" customWidth="1"/>
    <col min="6" max="6" width="9.77734375" customWidth="1"/>
  </cols>
  <sheetData>
    <row r="1" spans="1:6" ht="30" customHeight="1" thickBot="1" x14ac:dyDescent="0.35">
      <c r="A1" s="1"/>
      <c r="B1" s="55" t="s">
        <v>38</v>
      </c>
      <c r="C1" s="1"/>
      <c r="D1" s="1"/>
      <c r="E1" s="1"/>
      <c r="F1" s="1"/>
    </row>
    <row r="2" spans="1:6" ht="40.799999999999997" customHeight="1" x14ac:dyDescent="0.3">
      <c r="A2" s="23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5" t="s">
        <v>5</v>
      </c>
    </row>
    <row r="3" spans="1:6" ht="15.6" customHeight="1" thickBot="1" x14ac:dyDescent="0.35">
      <c r="A3" s="15"/>
      <c r="B3" s="26" t="s">
        <v>23</v>
      </c>
      <c r="C3" s="26"/>
      <c r="D3" s="26"/>
      <c r="E3" s="26"/>
      <c r="F3" s="16"/>
    </row>
    <row r="4" spans="1:6" ht="58.8" customHeight="1" x14ac:dyDescent="0.3">
      <c r="A4" s="34">
        <v>1</v>
      </c>
      <c r="B4" s="35" t="s">
        <v>32</v>
      </c>
      <c r="C4" s="36" t="s">
        <v>7</v>
      </c>
      <c r="D4" s="36">
        <v>350</v>
      </c>
      <c r="E4" s="37"/>
      <c r="F4" s="38">
        <f>D4*E4</f>
        <v>0</v>
      </c>
    </row>
    <row r="5" spans="1:6" ht="19.2" customHeight="1" x14ac:dyDescent="0.3">
      <c r="A5" s="39">
        <v>2</v>
      </c>
      <c r="B5" s="40" t="s">
        <v>14</v>
      </c>
      <c r="C5" s="41" t="s">
        <v>6</v>
      </c>
      <c r="D5" s="41">
        <v>1</v>
      </c>
      <c r="E5" s="42"/>
      <c r="F5" s="43">
        <f t="shared" ref="F5" si="0">D5*E5</f>
        <v>0</v>
      </c>
    </row>
    <row r="6" spans="1:6" ht="76.8" customHeight="1" x14ac:dyDescent="0.3">
      <c r="A6" s="39">
        <v>3</v>
      </c>
      <c r="B6" s="51" t="s">
        <v>13</v>
      </c>
      <c r="C6" s="52" t="s">
        <v>8</v>
      </c>
      <c r="D6" s="52">
        <v>115</v>
      </c>
      <c r="E6" s="53"/>
      <c r="F6" s="54">
        <f t="shared" ref="F6" si="1">D6*E6</f>
        <v>0</v>
      </c>
    </row>
    <row r="7" spans="1:6" ht="72.599999999999994" customHeight="1" x14ac:dyDescent="0.3">
      <c r="A7" s="39">
        <v>4</v>
      </c>
      <c r="B7" s="44" t="s">
        <v>34</v>
      </c>
      <c r="C7" s="47" t="s">
        <v>7</v>
      </c>
      <c r="D7" s="47">
        <v>72</v>
      </c>
      <c r="E7" s="48"/>
      <c r="F7" s="43">
        <f t="shared" ref="F7" si="2">D7*E7</f>
        <v>0</v>
      </c>
    </row>
    <row r="8" spans="1:6" ht="72.599999999999994" customHeight="1" x14ac:dyDescent="0.3">
      <c r="A8" s="39">
        <v>5</v>
      </c>
      <c r="B8" s="44" t="s">
        <v>35</v>
      </c>
      <c r="C8" s="47" t="s">
        <v>9</v>
      </c>
      <c r="D8" s="47">
        <v>15</v>
      </c>
      <c r="E8" s="48"/>
      <c r="F8" s="43">
        <f t="shared" ref="F8:F9" si="3">D8*E8</f>
        <v>0</v>
      </c>
    </row>
    <row r="9" spans="1:6" ht="75.599999999999994" customHeight="1" x14ac:dyDescent="0.3">
      <c r="A9" s="39">
        <v>6</v>
      </c>
      <c r="B9" s="44" t="s">
        <v>36</v>
      </c>
      <c r="C9" s="47" t="s">
        <v>33</v>
      </c>
      <c r="D9" s="47">
        <v>7.5</v>
      </c>
      <c r="E9" s="48"/>
      <c r="F9" s="43">
        <f t="shared" si="3"/>
        <v>0</v>
      </c>
    </row>
    <row r="10" spans="1:6" ht="74.400000000000006" customHeight="1" x14ac:dyDescent="0.3">
      <c r="A10" s="39">
        <v>7</v>
      </c>
      <c r="B10" s="44" t="s">
        <v>37</v>
      </c>
      <c r="C10" s="45" t="s">
        <v>7</v>
      </c>
      <c r="D10" s="45">
        <v>100</v>
      </c>
      <c r="E10" s="46"/>
      <c r="F10" s="43">
        <f t="shared" ref="F10" si="4">D10*E10</f>
        <v>0</v>
      </c>
    </row>
    <row r="11" spans="1:6" ht="16.8" customHeight="1" thickBot="1" x14ac:dyDescent="0.35">
      <c r="A11" s="56" t="s">
        <v>24</v>
      </c>
      <c r="B11" s="57"/>
      <c r="C11" s="57"/>
      <c r="D11" s="57"/>
      <c r="E11" s="57"/>
      <c r="F11" s="32">
        <f>SUM(F4:F10)</f>
        <v>0</v>
      </c>
    </row>
    <row r="12" spans="1:6" ht="16.8" customHeight="1" thickBot="1" x14ac:dyDescent="0.35">
      <c r="A12" s="58" t="s">
        <v>10</v>
      </c>
      <c r="B12" s="59"/>
      <c r="C12" s="59"/>
      <c r="D12" s="59"/>
      <c r="E12" s="59"/>
      <c r="F12" s="19">
        <f>F11*1.23</f>
        <v>0</v>
      </c>
    </row>
    <row r="13" spans="1:6" ht="16.2" customHeight="1" thickBot="1" x14ac:dyDescent="0.35">
      <c r="A13" s="27"/>
      <c r="B13" s="28" t="s">
        <v>21</v>
      </c>
      <c r="C13" s="29"/>
      <c r="D13" s="29"/>
      <c r="E13" s="30"/>
      <c r="F13" s="31"/>
    </row>
    <row r="14" spans="1:6" ht="30.6" customHeight="1" x14ac:dyDescent="0.3">
      <c r="A14" s="5">
        <v>1</v>
      </c>
      <c r="B14" s="2" t="s">
        <v>25</v>
      </c>
      <c r="C14" s="17" t="s">
        <v>6</v>
      </c>
      <c r="D14" s="17">
        <v>1</v>
      </c>
      <c r="E14" s="18"/>
      <c r="F14" s="7">
        <f t="shared" ref="F14:F19" si="5">D14*E14</f>
        <v>0</v>
      </c>
    </row>
    <row r="15" spans="1:6" ht="29.4" customHeight="1" x14ac:dyDescent="0.3">
      <c r="A15" s="5">
        <v>2</v>
      </c>
      <c r="B15" s="2" t="s">
        <v>26</v>
      </c>
      <c r="C15" s="17" t="s">
        <v>6</v>
      </c>
      <c r="D15" s="17">
        <v>1</v>
      </c>
      <c r="E15" s="18"/>
      <c r="F15" s="7">
        <f t="shared" si="5"/>
        <v>0</v>
      </c>
    </row>
    <row r="16" spans="1:6" ht="30" customHeight="1" x14ac:dyDescent="0.3">
      <c r="A16" s="5">
        <v>3</v>
      </c>
      <c r="B16" s="2" t="s">
        <v>27</v>
      </c>
      <c r="C16" s="17" t="s">
        <v>6</v>
      </c>
      <c r="D16" s="17">
        <v>2</v>
      </c>
      <c r="E16" s="18"/>
      <c r="F16" s="7">
        <f t="shared" si="5"/>
        <v>0</v>
      </c>
    </row>
    <row r="17" spans="1:6" ht="19.2" customHeight="1" x14ac:dyDescent="0.3">
      <c r="A17" s="5">
        <v>4</v>
      </c>
      <c r="B17" s="2" t="s">
        <v>28</v>
      </c>
      <c r="C17" s="17" t="s">
        <v>6</v>
      </c>
      <c r="D17" s="17">
        <v>3</v>
      </c>
      <c r="E17" s="18"/>
      <c r="F17" s="7">
        <f t="shared" si="5"/>
        <v>0</v>
      </c>
    </row>
    <row r="18" spans="1:6" ht="31.2" customHeight="1" x14ac:dyDescent="0.3">
      <c r="A18" s="5">
        <v>5</v>
      </c>
      <c r="B18" s="2" t="s">
        <v>29</v>
      </c>
      <c r="C18" s="17" t="s">
        <v>6</v>
      </c>
      <c r="D18" s="17">
        <v>1</v>
      </c>
      <c r="E18" s="18"/>
      <c r="F18" s="7">
        <f t="shared" si="5"/>
        <v>0</v>
      </c>
    </row>
    <row r="19" spans="1:6" ht="33" customHeight="1" x14ac:dyDescent="0.3">
      <c r="A19" s="5">
        <v>6</v>
      </c>
      <c r="B19" s="2" t="s">
        <v>30</v>
      </c>
      <c r="C19" s="3" t="s">
        <v>6</v>
      </c>
      <c r="D19" s="3">
        <v>2</v>
      </c>
      <c r="E19" s="4"/>
      <c r="F19" s="6">
        <f t="shared" si="5"/>
        <v>0</v>
      </c>
    </row>
    <row r="20" spans="1:6" ht="36" customHeight="1" x14ac:dyDescent="0.3">
      <c r="A20" s="5">
        <v>7</v>
      </c>
      <c r="B20" s="2" t="s">
        <v>31</v>
      </c>
      <c r="C20" s="3" t="s">
        <v>8</v>
      </c>
      <c r="D20" s="49">
        <v>3.4</v>
      </c>
      <c r="E20" s="50"/>
      <c r="F20" s="6">
        <f>D20*E20</f>
        <v>0</v>
      </c>
    </row>
    <row r="21" spans="1:6" ht="16.8" customHeight="1" x14ac:dyDescent="0.3">
      <c r="A21" s="71" t="s">
        <v>22</v>
      </c>
      <c r="B21" s="72"/>
      <c r="C21" s="72"/>
      <c r="D21" s="72"/>
      <c r="E21" s="72"/>
      <c r="F21" s="8">
        <f>SUM(F14:F20)</f>
        <v>0</v>
      </c>
    </row>
    <row r="22" spans="1:6" ht="15.6" customHeight="1" thickBot="1" x14ac:dyDescent="0.35">
      <c r="A22" s="73" t="s">
        <v>18</v>
      </c>
      <c r="B22" s="74"/>
      <c r="C22" s="74"/>
      <c r="D22" s="74"/>
      <c r="E22" s="74"/>
      <c r="F22" s="11">
        <f>F21*1.23</f>
        <v>0</v>
      </c>
    </row>
    <row r="23" spans="1:6" x14ac:dyDescent="0.3">
      <c r="A23" s="13"/>
      <c r="B23" s="20" t="s">
        <v>19</v>
      </c>
      <c r="C23" s="14"/>
      <c r="D23" s="14"/>
      <c r="E23" s="21"/>
      <c r="F23" s="22"/>
    </row>
    <row r="24" spans="1:6" x14ac:dyDescent="0.3">
      <c r="A24" s="5">
        <v>1</v>
      </c>
      <c r="B24" s="2" t="s">
        <v>15</v>
      </c>
      <c r="C24" s="3" t="s">
        <v>16</v>
      </c>
      <c r="D24" s="3">
        <v>1</v>
      </c>
      <c r="E24" s="4"/>
      <c r="F24" s="6">
        <f>D24*E24</f>
        <v>0</v>
      </c>
    </row>
    <row r="25" spans="1:6" x14ac:dyDescent="0.3">
      <c r="A25" s="60" t="s">
        <v>20</v>
      </c>
      <c r="B25" s="61"/>
      <c r="C25" s="61"/>
      <c r="D25" s="61"/>
      <c r="E25" s="61"/>
      <c r="F25" s="12">
        <f>SUM(F24:F24)</f>
        <v>0</v>
      </c>
    </row>
    <row r="26" spans="1:6" ht="15" thickBot="1" x14ac:dyDescent="0.35">
      <c r="A26" s="62" t="s">
        <v>17</v>
      </c>
      <c r="B26" s="63"/>
      <c r="C26" s="63"/>
      <c r="D26" s="63"/>
      <c r="E26" s="64"/>
      <c r="F26" s="11">
        <f>F25*1.23</f>
        <v>0</v>
      </c>
    </row>
    <row r="27" spans="1:6" ht="15" thickBot="1" x14ac:dyDescent="0.35">
      <c r="A27" s="68" t="s">
        <v>11</v>
      </c>
      <c r="B27" s="69"/>
      <c r="C27" s="69"/>
      <c r="D27" s="69"/>
      <c r="E27" s="70"/>
      <c r="F27" s="9">
        <f>F11+F21+F25</f>
        <v>0</v>
      </c>
    </row>
    <row r="28" spans="1:6" ht="15" thickBot="1" x14ac:dyDescent="0.35">
      <c r="A28" s="65" t="s">
        <v>12</v>
      </c>
      <c r="B28" s="66"/>
      <c r="C28" s="66"/>
      <c r="D28" s="66"/>
      <c r="E28" s="67"/>
      <c r="F28" s="10">
        <f>F12+F22+F26</f>
        <v>0</v>
      </c>
    </row>
    <row r="31" spans="1:6" x14ac:dyDescent="0.3">
      <c r="B31" s="33"/>
    </row>
  </sheetData>
  <mergeCells count="8">
    <mergeCell ref="A11:E11"/>
    <mergeCell ref="A12:E12"/>
    <mergeCell ref="A25:E25"/>
    <mergeCell ref="A26:E26"/>
    <mergeCell ref="A28:E28"/>
    <mergeCell ref="A27:E27"/>
    <mergeCell ref="A21:E21"/>
    <mergeCell ref="A22:E22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2020-07-20T20:29:04Z</dcterms:modified>
</cp:coreProperties>
</file>